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6" l="1"/>
  <c r="K17" i="16"/>
  <c r="K18" i="16"/>
  <c r="K11" i="16" l="1"/>
  <c r="K12" i="16" l="1"/>
  <c r="K13" i="16"/>
  <c r="K14" i="16" s="1"/>
  <c r="K15" i="16" l="1"/>
  <c r="K16" i="16"/>
  <c r="K19" i="16" s="1"/>
  <c r="D8" i="16" l="1"/>
</calcChain>
</file>

<file path=xl/sharedStrings.xml><?xml version="1.0" encoding="utf-8"?>
<sst xmlns="http://schemas.openxmlformats.org/spreadsheetml/2006/main" count="36" uniqueCount="28">
  <si>
    <t>№</t>
  </si>
  <si>
    <t>№ закупки</t>
  </si>
  <si>
    <t>Предмет договора</t>
  </si>
  <si>
    <t xml:space="preserve">Заявка на участие в закупке </t>
  </si>
  <si>
    <t>Ценовое предложение позиционное</t>
  </si>
  <si>
    <t>Наименование участника закупки</t>
  </si>
  <si>
    <t>ООО "Теплосети"</t>
  </si>
  <si>
    <t>Застрахована деятельность Страхователя, связанная с передачей пара и горячей воды (тепловой энергии), обеспечением работоспособности тепловых сетей, а также с эксплуатацией имущества и оборудования связанного с обслуживанием тепловых сетей, в том числе зданий и сооружений, расположенных по адресу: Россия, г. Нижний Новгород, Автозаводский и Ленинский районы, а также деятельность сотрудников Страхователя при исполнении ими служебных обязанностей.</t>
  </si>
  <si>
    <t>ООО "Заводские Сети"</t>
  </si>
  <si>
    <t>АО "БайкалЭнерго" (Тайшет)</t>
  </si>
  <si>
    <t>АО "БайкалЭнерго" (Саяногорск)</t>
  </si>
  <si>
    <t>АО "Энсер"</t>
  </si>
  <si>
    <t>Премия в год, руб.</t>
  </si>
  <si>
    <t>Премия за ПЕРИОД, руб.</t>
  </si>
  <si>
    <t>Цены указаны без учета НДС</t>
  </si>
  <si>
    <t>Лимит ответ-ти, руб.</t>
  </si>
  <si>
    <t>Лимит ответ-ти "особые условия"*</t>
  </si>
  <si>
    <t>франшиза</t>
  </si>
  <si>
    <t>Цена договора, руб</t>
  </si>
  <si>
    <t>ИНН</t>
  </si>
  <si>
    <t>Страхователь</t>
  </si>
  <si>
    <t>Застрахованная деятельность</t>
  </si>
  <si>
    <t>Дата начала</t>
  </si>
  <si>
    <t>Дата окончания</t>
  </si>
  <si>
    <t xml:space="preserve">ООО "Байкальская Энергетическая Компания" </t>
  </si>
  <si>
    <t>ООО "СКС"</t>
  </si>
  <si>
    <t>ООО "ИКС"</t>
  </si>
  <si>
    <t>ООО "ЦЭРФ"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</si>
</sst>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scheme val="minor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b/>
      <sz val="10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sz val="8"/>
      <color theme="0" tint="-0.249977111117893"/>
      <name val="PT Sans"/>
      <family val="2"/>
      <charset val="204"/>
    </font>
    <font>
      <b/>
      <sz val="11"/>
      <color theme="1"/>
      <name val="PT Sans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9"/>
      <color rgb="FFFF0000"/>
      <name val="PT Sans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4" xfId="0" applyNumberFormat="1" applyBorder="1" applyAlignment="1" applyProtection="1">
      <alignment vertical="center"/>
      <protection locked="0"/>
    </xf>
    <xf numFmtId="0" fontId="0" fillId="0" borderId="5" xfId="0" applyNumberFormat="1" applyBorder="1" applyAlignment="1" applyProtection="1">
      <alignment vertical="center"/>
      <protection locked="0"/>
    </xf>
    <xf numFmtId="0" fontId="0" fillId="0" borderId="0" xfId="0" applyNumberFormat="1" applyAlignment="1">
      <alignment horizontal="left"/>
    </xf>
    <xf numFmtId="0" fontId="9" fillId="0" borderId="0" xfId="0" applyNumberFormat="1" applyFont="1" applyBorder="1" applyAlignment="1">
      <alignment horizontal="left" vertical="center"/>
    </xf>
    <xf numFmtId="0" fontId="6" fillId="0" borderId="0" xfId="0" applyNumberFormat="1" applyFont="1" applyAlignment="1">
      <alignment vertical="top"/>
    </xf>
    <xf numFmtId="0" fontId="0" fillId="0" borderId="0" xfId="0" applyNumberFormat="1"/>
    <xf numFmtId="0" fontId="7" fillId="0" borderId="0" xfId="0" applyNumberFormat="1" applyFont="1" applyAlignment="1">
      <alignment vertical="top"/>
    </xf>
    <xf numFmtId="0" fontId="7" fillId="0" borderId="0" xfId="0" applyNumberFormat="1" applyFont="1" applyAlignment="1">
      <alignment horizontal="left" vertical="top"/>
    </xf>
    <xf numFmtId="0" fontId="0" fillId="0" borderId="0" xfId="0" applyNumberFormat="1" applyAlignment="1">
      <alignment vertical="top"/>
    </xf>
    <xf numFmtId="0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NumberFormat="1" applyFont="1" applyBorder="1" applyAlignment="1" applyProtection="1">
      <alignment vertical="center" wrapText="1"/>
      <protection locked="0"/>
    </xf>
    <xf numFmtId="0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 applyAlignment="1"/>
    <xf numFmtId="0" fontId="8" fillId="0" borderId="0" xfId="0" applyNumberFormat="1" applyFont="1" applyAlignment="1">
      <alignment horizontal="left" vertical="center"/>
    </xf>
    <xf numFmtId="0" fontId="0" fillId="0" borderId="0" xfId="0" applyNumberFormat="1" applyAlignment="1">
      <alignment horizontal="center"/>
    </xf>
    <xf numFmtId="0" fontId="7" fillId="0" borderId="0" xfId="0" applyNumberFormat="1" applyFont="1" applyAlignment="1">
      <alignment horizontal="center" vertical="top"/>
    </xf>
    <xf numFmtId="0" fontId="12" fillId="0" borderId="0" xfId="0" applyNumberFormat="1" applyFont="1" applyAlignment="1">
      <alignment horizontal="left" vertical="top"/>
    </xf>
    <xf numFmtId="0" fontId="7" fillId="0" borderId="0" xfId="0" applyNumberFormat="1" applyFont="1" applyAlignment="1">
      <alignment vertical="top" wrapText="1"/>
    </xf>
    <xf numFmtId="0" fontId="5" fillId="0" borderId="0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 applyProtection="1">
      <alignment horizontal="left" vertical="center"/>
      <protection locked="0"/>
    </xf>
    <xf numFmtId="0" fontId="2" fillId="0" borderId="3" xfId="0" applyNumberFormat="1" applyFont="1" applyBorder="1" applyAlignment="1" applyProtection="1">
      <alignment horizontal="center" vertical="center"/>
      <protection locked="0"/>
    </xf>
    <xf numFmtId="0" fontId="10" fillId="0" borderId="1" xfId="0" applyNumberFormat="1" applyFont="1" applyBorder="1" applyAlignment="1">
      <alignment vertical="top" wrapText="1"/>
    </xf>
    <xf numFmtId="0" fontId="0" fillId="0" borderId="0" xfId="0" applyNumberFormat="1" applyProtection="1">
      <protection locked="0"/>
    </xf>
    <xf numFmtId="0" fontId="0" fillId="0" borderId="3" xfId="0" applyNumberFormat="1" applyBorder="1" applyAlignment="1" applyProtection="1">
      <alignment horizontal="center" vertical="center"/>
      <protection locked="0"/>
    </xf>
    <xf numFmtId="0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NumberFormat="1" applyBorder="1" applyAlignment="1" applyProtection="1">
      <alignment vertical="center"/>
      <protection locked="0"/>
    </xf>
    <xf numFmtId="0" fontId="0" fillId="0" borderId="0" xfId="0" applyNumberFormat="1" applyAlignment="1" applyProtection="1">
      <alignment horizontal="center"/>
      <protection locked="0"/>
    </xf>
    <xf numFmtId="0" fontId="1" fillId="0" borderId="0" xfId="0" applyNumberFormat="1" applyFont="1" applyAlignment="1">
      <alignment horizontal="left" vertical="center"/>
    </xf>
    <xf numFmtId="0" fontId="4" fillId="0" borderId="2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 applyProtection="1">
      <alignment horizontal="left" vertical="center" wrapText="1"/>
      <protection locked="0"/>
    </xf>
    <xf numFmtId="0" fontId="3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7" fillId="0" borderId="0" xfId="0" applyNumberFormat="1" applyFont="1" applyAlignment="1">
      <alignment horizontal="center" vertical="top"/>
    </xf>
    <xf numFmtId="0" fontId="10" fillId="0" borderId="1" xfId="0" applyNumberFormat="1" applyFont="1" applyBorder="1" applyAlignment="1" applyProtection="1">
      <alignment vertical="center" wrapText="1"/>
      <protection locked="0"/>
    </xf>
    <xf numFmtId="14" fontId="10" fillId="0" borderId="1" xfId="0" applyNumberFormat="1" applyFont="1" applyBorder="1" applyAlignment="1">
      <alignment horizontal="center" wrapText="1"/>
    </xf>
    <xf numFmtId="0" fontId="10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NumberForma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35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numFmt numFmtId="0" formatCode="General"/>
      <alignment horizontal="left" vertical="center" textRotation="0" indent="0" justifyLastLine="0" shrinkToFit="0" readingOrder="0"/>
      <protection locked="0" hidden="0"/>
    </dxf>
    <dxf>
      <numFmt numFmtId="0" formatCode="General"/>
      <alignment horizontal="general" vertical="center" textRotation="0" indent="0" justifyLastLine="0" shrinkToFit="0" readingOrder="0"/>
      <protection locked="0" hidden="0"/>
    </dxf>
    <dxf>
      <numFmt numFmtId="0" formatCode="General"/>
      <alignment horizontal="general" vertical="center" textRotation="0" wrapText="0" indent="0" justifyLastLine="0" shrinkToFit="0" readingOrder="0"/>
      <border diagonalUp="0" diagonalDown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0" formatCode="General"/>
      <alignment horizontal="general" vertical="center" textRotation="0" wrapText="0" indent="0" justifyLastLine="0" shrinkToFit="0" readingOrder="0"/>
      <border diagonalUp="0" diagonalDown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0" formatCode="General"/>
      <alignment horizontal="general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0" formatCode="General"/>
      <alignment horizontal="general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0" formatCode="General"/>
      <alignment horizontal="general" vertical="center" textRotation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0" formatCode="General"/>
      <alignment horizontal="general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0" formatCode="General"/>
      <alignment horizontal="general" vertical="center" textRotation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0" formatCode="General"/>
      <alignment horizontal="center" vertical="center" textRotation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numFmt numFmtId="0" formatCode="General"/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numFmt numFmtId="0" formatCode="General"/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K20" totalsRowShown="0" headerRowDxfId="34" dataDxfId="33" tableBorderDxfId="32">
  <autoFilter ref="B10:K20"/>
  <tableColumns count="10">
    <tableColumn id="1" name="№" dataDxfId="31"/>
    <tableColumn id="2" name="Страхователь" dataDxfId="30"/>
    <tableColumn id="9" name="Застрахованная деятельность" dataDxfId="29"/>
    <tableColumn id="4" name="Дата начала" dataDxfId="28"/>
    <tableColumn id="7" name="Дата окончания" dataDxfId="27"/>
    <tableColumn id="6" name="Лимит ответ-ти, руб." dataDxfId="26"/>
    <tableColumn id="12" name="Лимит ответ-ти &quot;особые условия&quot;*" dataDxfId="25">
      <calculatedColumnFormula>H10</calculatedColumnFormula>
    </tableColumn>
    <tableColumn id="13" name="франшиза" dataDxfId="24"/>
    <tableColumn id="10" name="Премия в год, руб." dataDxfId="23"/>
    <tableColumn id="3" name="Премия за ПЕРИОД, руб." dataDxfId="22">
      <calculatedColumnFormula>SUBTOTAL(109,K5:K10)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showGridLines="0" tabSelected="1" zoomScaleNormal="100" workbookViewId="0">
      <pane ySplit="4" topLeftCell="A5" activePane="bottomLeft" state="frozen"/>
      <selection pane="bottomLeft" activeCell="O16" sqref="O16"/>
    </sheetView>
  </sheetViews>
  <sheetFormatPr defaultColWidth="9.140625" defaultRowHeight="18.75" customHeight="1"/>
  <cols>
    <col min="1" max="1" width="3.85546875" style="6" customWidth="1"/>
    <col min="2" max="2" width="4.5703125" style="15" customWidth="1"/>
    <col min="3" max="3" width="44.140625" style="6" customWidth="1"/>
    <col min="4" max="4" width="17.42578125" style="6" customWidth="1"/>
    <col min="5" max="5" width="16.28515625" style="6" customWidth="1"/>
    <col min="6" max="6" width="15.140625" style="6" customWidth="1"/>
    <col min="7" max="9" width="13.28515625" style="6" customWidth="1"/>
    <col min="10" max="10" width="31" style="6" customWidth="1"/>
    <col min="11" max="11" width="16.7109375" style="6" customWidth="1"/>
    <col min="12" max="16384" width="9.140625" style="6"/>
  </cols>
  <sheetData>
    <row r="1" spans="1:12" ht="18.75" customHeight="1">
      <c r="A1" s="3"/>
      <c r="B1" s="4" t="s">
        <v>3</v>
      </c>
      <c r="C1" s="5"/>
      <c r="D1" s="5"/>
      <c r="E1" s="5"/>
      <c r="F1" s="5"/>
    </row>
    <row r="2" spans="1:12" ht="18.75" customHeight="1">
      <c r="A2" s="7"/>
      <c r="B2" s="8" t="s">
        <v>4</v>
      </c>
      <c r="C2" s="7"/>
      <c r="D2" s="7"/>
      <c r="E2" s="7"/>
      <c r="F2" s="7"/>
      <c r="G2" s="7"/>
      <c r="H2" s="7"/>
      <c r="I2" s="7"/>
      <c r="J2" s="9"/>
      <c r="K2" s="9"/>
      <c r="L2" s="9"/>
    </row>
    <row r="3" spans="1:12" ht="18.75" customHeight="1">
      <c r="A3" s="7"/>
      <c r="B3" s="33" t="s">
        <v>1</v>
      </c>
      <c r="C3" s="34"/>
      <c r="D3" s="31"/>
      <c r="E3" s="31"/>
      <c r="F3" s="31"/>
      <c r="G3" s="10"/>
      <c r="H3" s="10"/>
      <c r="I3" s="10"/>
      <c r="J3" s="10"/>
      <c r="K3" s="11"/>
    </row>
    <row r="4" spans="1:12" ht="26.25" customHeight="1">
      <c r="A4" s="7"/>
      <c r="B4" s="33" t="s">
        <v>2</v>
      </c>
      <c r="C4" s="34"/>
      <c r="D4" s="31"/>
      <c r="E4" s="31"/>
      <c r="F4" s="31"/>
      <c r="G4" s="31"/>
      <c r="H4" s="31"/>
      <c r="I4" s="31"/>
      <c r="J4" s="31"/>
      <c r="K4" s="10"/>
    </row>
    <row r="5" spans="1:12" ht="16.5" customHeight="1">
      <c r="A5" s="35"/>
      <c r="B5" s="35"/>
      <c r="C5" s="35"/>
      <c r="D5" s="12"/>
      <c r="E5" s="12"/>
      <c r="F5" s="8"/>
      <c r="G5" s="3"/>
      <c r="H5" s="3"/>
      <c r="I5" s="3"/>
      <c r="J5" s="3"/>
      <c r="K5" s="13"/>
    </row>
    <row r="6" spans="1:12" ht="18.75" customHeight="1">
      <c r="A6" s="14"/>
      <c r="B6" s="33" t="s">
        <v>5</v>
      </c>
      <c r="C6" s="34"/>
      <c r="D6" s="32"/>
      <c r="E6" s="32"/>
      <c r="F6" s="32"/>
      <c r="G6" s="3"/>
      <c r="H6" s="3"/>
      <c r="I6" s="3"/>
      <c r="J6" s="3"/>
      <c r="K6" s="13"/>
    </row>
    <row r="7" spans="1:12" ht="18.75" customHeight="1">
      <c r="A7" s="14"/>
      <c r="B7" s="15" t="s">
        <v>19</v>
      </c>
      <c r="D7" s="31"/>
      <c r="E7" s="31"/>
      <c r="F7" s="31"/>
      <c r="G7" s="3"/>
      <c r="H7" s="3"/>
      <c r="I7" s="3"/>
      <c r="J7" s="3"/>
      <c r="K7" s="13"/>
    </row>
    <row r="8" spans="1:12" ht="18.75" customHeight="1">
      <c r="A8" s="14"/>
      <c r="B8" s="29" t="s">
        <v>18</v>
      </c>
      <c r="C8" s="30"/>
      <c r="D8" s="31">
        <f>K20</f>
        <v>0</v>
      </c>
      <c r="E8" s="31"/>
      <c r="F8" s="31"/>
      <c r="G8" s="3"/>
      <c r="H8" s="3"/>
      <c r="I8" s="3"/>
      <c r="J8" s="3"/>
      <c r="K8" s="13"/>
    </row>
    <row r="9" spans="1:12" ht="18.75" customHeight="1">
      <c r="A9" s="7"/>
      <c r="B9" s="16"/>
      <c r="C9" s="17" t="s">
        <v>14</v>
      </c>
      <c r="D9" s="18"/>
      <c r="E9" s="18"/>
      <c r="F9" s="7"/>
      <c r="G9" s="7"/>
      <c r="H9" s="7"/>
      <c r="I9" s="7"/>
      <c r="J9" s="9"/>
      <c r="K9" s="9"/>
      <c r="L9" s="9"/>
    </row>
    <row r="10" spans="1:12" s="15" customFormat="1" ht="42.75" customHeight="1">
      <c r="B10" s="19" t="s">
        <v>0</v>
      </c>
      <c r="C10" s="19" t="s">
        <v>20</v>
      </c>
      <c r="D10" s="19" t="s">
        <v>21</v>
      </c>
      <c r="E10" s="19" t="s">
        <v>22</v>
      </c>
      <c r="F10" s="19" t="s">
        <v>23</v>
      </c>
      <c r="G10" s="20" t="s">
        <v>15</v>
      </c>
      <c r="H10" s="20" t="s">
        <v>16</v>
      </c>
      <c r="I10" s="20" t="s">
        <v>17</v>
      </c>
      <c r="J10" s="20" t="s">
        <v>12</v>
      </c>
      <c r="K10" s="20" t="s">
        <v>13</v>
      </c>
    </row>
    <row r="11" spans="1:12" s="24" customFormat="1" ht="18.75" customHeight="1">
      <c r="A11" s="21"/>
      <c r="B11" s="22">
        <v>1</v>
      </c>
      <c r="C11" s="23" t="s">
        <v>6</v>
      </c>
      <c r="D11" s="23" t="s">
        <v>7</v>
      </c>
      <c r="E11" s="37">
        <v>44531</v>
      </c>
      <c r="F11" s="37">
        <v>44895</v>
      </c>
      <c r="G11" s="38">
        <v>15000000</v>
      </c>
      <c r="H11" s="38">
        <v>5000000</v>
      </c>
      <c r="I11" s="38">
        <v>140000</v>
      </c>
      <c r="J11" s="36"/>
      <c r="K11" s="39">
        <f t="shared" ref="K11:K14" si="0">SUBTOTAL(109,K5:K10)</f>
        <v>0</v>
      </c>
    </row>
    <row r="12" spans="1:12" s="24" customFormat="1" ht="18.75" customHeight="1">
      <c r="A12" s="21"/>
      <c r="B12" s="25">
        <v>2</v>
      </c>
      <c r="C12" s="23" t="s">
        <v>8</v>
      </c>
      <c r="D12" s="23" t="s">
        <v>7</v>
      </c>
      <c r="E12" s="37">
        <v>44531</v>
      </c>
      <c r="F12" s="37">
        <v>44895</v>
      </c>
      <c r="G12" s="38">
        <v>15000000</v>
      </c>
      <c r="H12" s="38">
        <v>5000000</v>
      </c>
      <c r="I12" s="38">
        <v>140000</v>
      </c>
      <c r="J12" s="36"/>
      <c r="K12" s="39">
        <f t="shared" si="0"/>
        <v>0</v>
      </c>
    </row>
    <row r="13" spans="1:12" s="24" customFormat="1" ht="18.75" customHeight="1">
      <c r="A13" s="21"/>
      <c r="B13" s="22">
        <v>3</v>
      </c>
      <c r="C13" s="23" t="s">
        <v>9</v>
      </c>
      <c r="D13" s="23" t="s">
        <v>7</v>
      </c>
      <c r="E13" s="37">
        <v>44531</v>
      </c>
      <c r="F13" s="37">
        <v>44895</v>
      </c>
      <c r="G13" s="38">
        <v>15000000</v>
      </c>
      <c r="H13" s="38">
        <v>5000000</v>
      </c>
      <c r="I13" s="38">
        <v>140000</v>
      </c>
      <c r="J13" s="36"/>
      <c r="K13" s="39">
        <f t="shared" si="0"/>
        <v>0</v>
      </c>
    </row>
    <row r="14" spans="1:12" s="24" customFormat="1" ht="18.75" customHeight="1">
      <c r="A14" s="21"/>
      <c r="B14" s="25">
        <v>4</v>
      </c>
      <c r="C14" s="23" t="s">
        <v>10</v>
      </c>
      <c r="D14" s="23" t="s">
        <v>7</v>
      </c>
      <c r="E14" s="37">
        <v>44531</v>
      </c>
      <c r="F14" s="37">
        <v>44895</v>
      </c>
      <c r="G14" s="38">
        <v>15000000</v>
      </c>
      <c r="H14" s="38">
        <v>5000000</v>
      </c>
      <c r="I14" s="38">
        <v>140000</v>
      </c>
      <c r="J14" s="36"/>
      <c r="K14" s="39">
        <f t="shared" si="0"/>
        <v>0</v>
      </c>
    </row>
    <row r="15" spans="1:12" s="24" customFormat="1" ht="18.75" customHeight="1">
      <c r="A15" s="21"/>
      <c r="B15" s="22">
        <v>5</v>
      </c>
      <c r="C15" s="23" t="s">
        <v>27</v>
      </c>
      <c r="D15" s="23" t="s">
        <v>7</v>
      </c>
      <c r="E15" s="37">
        <v>44531</v>
      </c>
      <c r="F15" s="37">
        <v>44895</v>
      </c>
      <c r="G15" s="38">
        <v>15000000</v>
      </c>
      <c r="H15" s="38">
        <v>5000000</v>
      </c>
      <c r="I15" s="38">
        <v>140000</v>
      </c>
      <c r="J15" s="36"/>
      <c r="K15" s="39">
        <f>SUBTOTAL(109,K9:K14)</f>
        <v>0</v>
      </c>
    </row>
    <row r="16" spans="1:12" s="24" customFormat="1" ht="18.75" customHeight="1">
      <c r="A16" s="21"/>
      <c r="B16" s="25">
        <v>6</v>
      </c>
      <c r="C16" s="23" t="s">
        <v>24</v>
      </c>
      <c r="D16" s="23" t="s">
        <v>7</v>
      </c>
      <c r="E16" s="37">
        <v>44531</v>
      </c>
      <c r="F16" s="37">
        <v>44895</v>
      </c>
      <c r="G16" s="38">
        <v>15000000</v>
      </c>
      <c r="H16" s="38">
        <v>5000000</v>
      </c>
      <c r="I16" s="38">
        <v>140000</v>
      </c>
      <c r="J16" s="36"/>
      <c r="K16" s="39">
        <f>SUBTOTAL(109,K9:K14)</f>
        <v>0</v>
      </c>
    </row>
    <row r="17" spans="1:11" s="24" customFormat="1" ht="18.75" customHeight="1">
      <c r="A17" s="21"/>
      <c r="B17" s="22">
        <v>7</v>
      </c>
      <c r="C17" s="23" t="s">
        <v>25</v>
      </c>
      <c r="D17" s="23" t="s">
        <v>7</v>
      </c>
      <c r="E17" s="37">
        <v>44531</v>
      </c>
      <c r="F17" s="37">
        <v>44895</v>
      </c>
      <c r="G17" s="38">
        <v>15000000</v>
      </c>
      <c r="H17" s="38">
        <v>5000000</v>
      </c>
      <c r="I17" s="38">
        <v>140000</v>
      </c>
      <c r="J17" s="36"/>
      <c r="K17" s="39">
        <f>SUBTOTAL(109,K11:K16)</f>
        <v>0</v>
      </c>
    </row>
    <row r="18" spans="1:11" s="24" customFormat="1" ht="18.75" customHeight="1">
      <c r="A18" s="21"/>
      <c r="B18" s="25">
        <v>8</v>
      </c>
      <c r="C18" s="23" t="s">
        <v>26</v>
      </c>
      <c r="D18" s="23" t="s">
        <v>7</v>
      </c>
      <c r="E18" s="37">
        <v>44531</v>
      </c>
      <c r="F18" s="37">
        <v>44895</v>
      </c>
      <c r="G18" s="38">
        <v>15000000</v>
      </c>
      <c r="H18" s="38">
        <v>5000000</v>
      </c>
      <c r="I18" s="38">
        <v>140000</v>
      </c>
      <c r="J18" s="36"/>
      <c r="K18" s="39">
        <f>SUBTOTAL(109,K11:K16)</f>
        <v>0</v>
      </c>
    </row>
    <row r="19" spans="1:11" s="24" customFormat="1" ht="18.75" customHeight="1">
      <c r="A19" s="21"/>
      <c r="B19" s="22">
        <v>9</v>
      </c>
      <c r="C19" s="23" t="s">
        <v>11</v>
      </c>
      <c r="D19" s="23" t="s">
        <v>7</v>
      </c>
      <c r="E19" s="37">
        <v>44531</v>
      </c>
      <c r="F19" s="37">
        <v>44895</v>
      </c>
      <c r="G19" s="38">
        <v>15000000</v>
      </c>
      <c r="H19" s="38">
        <v>5000000</v>
      </c>
      <c r="I19" s="38">
        <v>140000</v>
      </c>
      <c r="J19" s="36"/>
      <c r="K19" s="39">
        <f>SUBTOTAL(109,K10:K16)</f>
        <v>0</v>
      </c>
    </row>
    <row r="20" spans="1:11" s="24" customFormat="1" ht="18.75" customHeight="1">
      <c r="B20" s="26"/>
      <c r="C20" s="1"/>
      <c r="D20" s="1"/>
      <c r="E20" s="1"/>
      <c r="F20" s="1"/>
      <c r="G20" s="1"/>
      <c r="H20" s="2"/>
      <c r="I20" s="2"/>
      <c r="J20" s="27"/>
      <c r="K20" s="40">
        <f>SUBTOTAL(109,K11:K19)</f>
        <v>0</v>
      </c>
    </row>
    <row r="21" spans="1:11" s="24" customFormat="1" ht="18.75" customHeight="1">
      <c r="B21" s="28"/>
    </row>
    <row r="22" spans="1:11" s="24" customFormat="1" ht="18.75" customHeight="1">
      <c r="B22" s="28"/>
    </row>
    <row r="23" spans="1:11" s="24" customFormat="1" ht="18.75" customHeight="1">
      <c r="B23" s="28"/>
    </row>
    <row r="24" spans="1:11" s="24" customFormat="1" ht="18.75" customHeight="1">
      <c r="B24" s="28"/>
    </row>
    <row r="25" spans="1:11" s="24" customFormat="1" ht="18.75" customHeight="1">
      <c r="B25" s="28"/>
    </row>
    <row r="26" spans="1:11" s="24" customFormat="1" ht="18.75" customHeight="1">
      <c r="B26" s="28"/>
    </row>
    <row r="27" spans="1:11" s="24" customFormat="1" ht="18.75" customHeight="1">
      <c r="B27" s="28"/>
    </row>
    <row r="28" spans="1:11" s="24" customFormat="1" ht="18.75" customHeight="1">
      <c r="B28" s="28"/>
    </row>
    <row r="29" spans="1:11" s="24" customFormat="1" ht="18.75" customHeight="1">
      <c r="B29" s="28"/>
    </row>
    <row r="30" spans="1:11" s="24" customFormat="1" ht="18.75" customHeight="1">
      <c r="B30" s="28"/>
    </row>
    <row r="31" spans="1:11" s="24" customFormat="1" ht="18.75" customHeight="1">
      <c r="B31" s="28"/>
    </row>
    <row r="32" spans="1:11" s="24" customFormat="1" ht="18.75" customHeight="1">
      <c r="B32" s="28"/>
    </row>
    <row r="33" spans="2:2" s="24" customFormat="1" ht="18.75" customHeight="1">
      <c r="B33" s="28"/>
    </row>
    <row r="34" spans="2:2" s="24" customFormat="1" ht="18.75" customHeight="1">
      <c r="B34" s="28"/>
    </row>
    <row r="35" spans="2:2" s="24" customFormat="1" ht="18.75" customHeight="1">
      <c r="B35" s="28"/>
    </row>
  </sheetData>
  <sheetProtection formatRows="0" insertRows="0" deleteRows="0" sort="0"/>
  <mergeCells count="10">
    <mergeCell ref="B8:C8"/>
    <mergeCell ref="D7:F7"/>
    <mergeCell ref="D8:F8"/>
    <mergeCell ref="D6:F6"/>
    <mergeCell ref="D3:F3"/>
    <mergeCell ref="B6:C6"/>
    <mergeCell ref="B3:C3"/>
    <mergeCell ref="B4:C4"/>
    <mergeCell ref="A5:C5"/>
    <mergeCell ref="D4:J4"/>
  </mergeCells>
  <conditionalFormatting sqref="D6:E6 B9:F9 K10 B1:K2 G6:K9 B8 B10:J20">
    <cfRule type="expression" dxfId="1" priority="27">
      <formula>AND(CELL("защита", B1)=0, NOT(ISBLANK(B1)))</formula>
    </cfRule>
    <cfRule type="expression" dxfId="0" priority="28">
      <formula>AND(CELL("защита", B1)=0, ISBLANK(B1))</formula>
    </cfRule>
  </conditionalFormatting>
  <conditionalFormatting sqref="B3:D3">
    <cfRule type="expression" dxfId="21" priority="21">
      <formula>AND(CELL("защита", B3)=0, NOT(ISBLANK(B3)))</formula>
    </cfRule>
    <cfRule type="expression" dxfId="20" priority="22">
      <formula>AND(CELL("защита", B3)=0, ISBLANK(B3))</formula>
    </cfRule>
    <cfRule type="expression" dxfId="19" priority="23">
      <formula>CELL("защита", B3)=0</formula>
    </cfRule>
  </conditionalFormatting>
  <conditionalFormatting sqref="B4:C4 F5">
    <cfRule type="expression" dxfId="18" priority="18">
      <formula>AND(CELL("защита", B4)=0, NOT(ISBLANK(B4)))</formula>
    </cfRule>
    <cfRule type="expression" dxfId="17" priority="19">
      <formula>AND(CELL("защита", B4)=0, ISBLANK(B4))</formula>
    </cfRule>
    <cfRule type="expression" dxfId="16" priority="20">
      <formula>CELL("защита", B4)=0</formula>
    </cfRule>
  </conditionalFormatting>
  <conditionalFormatting sqref="B6:C6">
    <cfRule type="expression" dxfId="15" priority="15">
      <formula>AND(CELL("защита", B6)=0, NOT(ISBLANK(B6)))</formula>
    </cfRule>
    <cfRule type="expression" dxfId="14" priority="16">
      <formula>AND(CELL("защита", B6)=0, ISBLANK(B6))</formula>
    </cfRule>
    <cfRule type="expression" dxfId="13" priority="17">
      <formula>CELL("защита", B6)=0</formula>
    </cfRule>
  </conditionalFormatting>
  <conditionalFormatting sqref="D4:E4">
    <cfRule type="expression" dxfId="12" priority="12">
      <formula>AND(CELL("защита", D4)=0, NOT(ISBLANK(D4)))</formula>
    </cfRule>
    <cfRule type="expression" dxfId="11" priority="13">
      <formula>AND(CELL("защита", D4)=0, ISBLANK(D4))</formula>
    </cfRule>
    <cfRule type="expression" dxfId="10" priority="14">
      <formula>CELL("защита", D4)=0</formula>
    </cfRule>
  </conditionalFormatting>
  <conditionalFormatting sqref="D7:E7">
    <cfRule type="expression" dxfId="9" priority="9">
      <formula>AND(CELL("защита", D7)=0, NOT(ISBLANK(D7)))</formula>
    </cfRule>
    <cfRule type="expression" dxfId="8" priority="10">
      <formula>AND(CELL("защита", D7)=0, ISBLANK(D7))</formula>
    </cfRule>
    <cfRule type="expression" dxfId="7" priority="11">
      <formula>CELL("защита", D7)=0</formula>
    </cfRule>
  </conditionalFormatting>
  <conditionalFormatting sqref="K11:K20">
    <cfRule type="expression" dxfId="6" priority="4">
      <formula>AND(CELL("защита", K11)=0, NOT(ISBLANK(K11)))</formula>
    </cfRule>
    <cfRule type="expression" dxfId="5" priority="5">
      <formula>AND(CELL("защита", K11)=0, ISBLANK(K11))</formula>
    </cfRule>
  </conditionalFormatting>
  <conditionalFormatting sqref="D8:E8">
    <cfRule type="expression" dxfId="4" priority="1">
      <formula>AND(CELL("защита", D8)=0, NOT(ISBLANK(D8)))</formula>
    </cfRule>
    <cfRule type="expression" dxfId="3" priority="2">
      <formula>AND(CELL("защита", D8)=0, ISBLANK(D8))</formula>
    </cfRule>
    <cfRule type="expression" dxfId="2" priority="3">
      <formula>CELL("защита", D8)=0</formula>
    </cfRule>
  </conditionalFormatting>
  <dataValidations xWindow="971" yWindow="687" count="4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1:F20">
      <formula1>0</formula1>
    </dataValidation>
    <dataValidation type="decimal" operator="greaterThanOrEqual" allowBlank="1" showInputMessage="1" showErrorMessage="1" prompt="Только число, больше или равное нулю" sqref="G11:I20 E11:E20">
      <formula1>0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7:E7">
      <formula1>AND(ISNUMBER(VALUE(D7)), OR(LEN(D7)=10, LEN(D7)=12))</formula1>
    </dataValidation>
    <dataValidation operator="notEqual" allowBlank="1" showInputMessage="1" showErrorMessage="1" error="Только число, не равное нулю." sqref="D11:D20"/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2021-11-08T02:52:13Z</dcterms:modified>
  <cp:category>Формы; Закупочная документация</cp:category>
</cp:coreProperties>
</file>